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7005" tabRatio="685" activeTab="0"/>
  </bookViews>
  <sheets>
    <sheet name="短期研究分科会参加申込書" sheetId="1" r:id="rId1"/>
    <sheet name="【触らないで下さい】回答" sheetId="2" state="hidden" r:id="rId2"/>
    <sheet name="【触らないで下さい】回答群" sheetId="3" state="hidden" r:id="rId3"/>
  </sheets>
  <definedNames/>
  <calcPr fullCalcOnLoad="1"/>
</workbook>
</file>

<file path=xl/comments2.xml><?xml version="1.0" encoding="utf-8"?>
<comments xmlns="http://schemas.openxmlformats.org/spreadsheetml/2006/main">
  <authors>
    <author>ユーザ研究会推進室</author>
  </authors>
  <commentList>
    <comment ref="A7" authorId="0">
      <text>
        <r>
          <rPr>
            <b/>
            <sz val="9"/>
            <color indexed="10"/>
            <rFont val="ＭＳ Ｐゴシック"/>
            <family val="3"/>
          </rPr>
          <t>この列をコピー！</t>
        </r>
        <r>
          <rPr>
            <sz val="9"/>
            <rFont val="ＭＳ Ｐゴシック"/>
            <family val="3"/>
          </rPr>
          <t xml:space="preserve">
</t>
        </r>
      </text>
    </comment>
  </commentList>
</comments>
</file>

<file path=xl/sharedStrings.xml><?xml version="1.0" encoding="utf-8"?>
<sst xmlns="http://schemas.openxmlformats.org/spreadsheetml/2006/main" count="118" uniqueCount="88">
  <si>
    <t>＜回答群＞</t>
  </si>
  <si>
    <t>分科会名</t>
  </si>
  <si>
    <t>申込責任者</t>
  </si>
  <si>
    <t>参加者上司</t>
  </si>
  <si>
    <t>推薦欄
[参加者本人／研究テーマに期待すること]</t>
  </si>
  <si>
    <t>所属・役職</t>
  </si>
  <si>
    <t>氏　　　名</t>
  </si>
  <si>
    <t>団　体　名</t>
  </si>
  <si>
    <t>氏　　　　名</t>
  </si>
  <si>
    <t>所 属・役職</t>
  </si>
  <si>
    <t>会 社 住 所</t>
  </si>
  <si>
    <t>参加者</t>
  </si>
  <si>
    <t>参加分科会</t>
  </si>
  <si>
    <t>本テーマに関する知識・経験</t>
  </si>
  <si>
    <t>参加理由</t>
  </si>
  <si>
    <t>分科会への
参加経験</t>
  </si>
  <si>
    <t>参加分科会名</t>
  </si>
  <si>
    <t>年度</t>
  </si>
  <si>
    <t>システム
経験年数</t>
  </si>
  <si>
    <t>性　別</t>
  </si>
  <si>
    <t>E-mail</t>
  </si>
  <si>
    <t>主たる担当業務</t>
  </si>
  <si>
    <t>分科会</t>
  </si>
  <si>
    <t>　</t>
  </si>
  <si>
    <t>（注1）申込責任者欄は、申込みの際の事務連絡窓口となっていただく方をご記入下さい。
（注2）研究分科会の参加には、各テーマの参加条件／前提スキルを満たしていることが必要です。</t>
  </si>
  <si>
    <t>フリガナ</t>
  </si>
  <si>
    <t>本テーマに関する経験年数</t>
  </si>
  <si>
    <t>参加年度１</t>
  </si>
  <si>
    <t>参加年度２</t>
  </si>
  <si>
    <t>分科会名１</t>
  </si>
  <si>
    <t>分科会名２</t>
  </si>
  <si>
    <t>〒</t>
  </si>
  <si>
    <t>年</t>
  </si>
  <si>
    <t>ヶ月</t>
  </si>
  <si>
    <t>システム
経験年数（年）</t>
  </si>
  <si>
    <t>システム
経験年数（月）</t>
  </si>
  <si>
    <t>分科会コード</t>
  </si>
  <si>
    <t>member_seq</t>
  </si>
  <si>
    <t>CRMコード</t>
  </si>
  <si>
    <t>所属</t>
  </si>
  <si>
    <t>氏名</t>
  </si>
  <si>
    <t>フリガナ</t>
  </si>
  <si>
    <t>郵便番号</t>
  </si>
  <si>
    <t>住所</t>
  </si>
  <si>
    <t>電話</t>
  </si>
  <si>
    <t>メアド</t>
  </si>
  <si>
    <t>性別</t>
  </si>
  <si>
    <t>参加経験</t>
  </si>
  <si>
    <t>申込責任者所属</t>
  </si>
  <si>
    <t>申込責任者氏名</t>
  </si>
  <si>
    <t>申込責任者メアド</t>
  </si>
  <si>
    <t>ブランク</t>
  </si>
  <si>
    <t>手入力</t>
  </si>
  <si>
    <t>フリガナ</t>
  </si>
  <si>
    <t>テーマ経験年数（年）</t>
  </si>
  <si>
    <t>テーマ経験年数（月）</t>
  </si>
  <si>
    <t>募集内容</t>
  </si>
  <si>
    <t>会 社Tel</t>
  </si>
  <si>
    <t>送付先：【LS研事務局】　E-mail： contact-lsken-bun@cs.jp.fujitsu.com</t>
  </si>
  <si>
    <t>E-mail</t>
  </si>
  <si>
    <t>会 社Tel</t>
  </si>
  <si>
    <t>団体名</t>
  </si>
  <si>
    <t>会社Tel</t>
  </si>
  <si>
    <t>会社住所</t>
  </si>
  <si>
    <t>システム経験年数（年）</t>
  </si>
  <si>
    <t>システム経験年数（月）</t>
  </si>
  <si>
    <t>本テーマに関する経験年数（年）</t>
  </si>
  <si>
    <t>本テーマに関する経験年数（月）</t>
  </si>
  <si>
    <t>申込責任者tel</t>
  </si>
  <si>
    <t>上司</t>
  </si>
  <si>
    <t>上司所属</t>
  </si>
  <si>
    <t>上司氏名</t>
  </si>
  <si>
    <t>上司E-mail</t>
  </si>
  <si>
    <t>上司tel</t>
  </si>
  <si>
    <t>本テーマに関する
知識・経験</t>
  </si>
  <si>
    <r>
      <t xml:space="preserve">推薦欄
</t>
    </r>
    <r>
      <rPr>
        <sz val="8"/>
        <rFont val="HG丸ｺﾞｼｯｸM-PRO"/>
        <family val="3"/>
      </rPr>
      <t>[参加者本人／研究テーマに期待すること]</t>
    </r>
  </si>
  <si>
    <t>お申込みありがとうございます。本申込書は、全項目をご記入のうえE-mailでLS研事務局宛に送信して下さい。</t>
  </si>
  <si>
    <t>No.1</t>
  </si>
  <si>
    <t>No.2</t>
  </si>
  <si>
    <t>No.3</t>
  </si>
  <si>
    <t>送信後3日以内（土日祝日は除く）に受領確認メールが届かない場合は、LS研事務局までご連絡下さい。</t>
  </si>
  <si>
    <t>以下の個人情報取扱に同意し、LS研短期研究分科会への参加を申込みます。</t>
  </si>
  <si>
    <t>(記入される方は、本フォームに記載されている方全員から、本同意についてご確認いただきますようお願いします。)</t>
  </si>
  <si>
    <t>LS研　2019年度短期研究分科会参加申込書</t>
  </si>
  <si>
    <t>送付時のメール件名：【短期】2019年度短期研究分科会参加申込書</t>
  </si>
  <si>
    <t>業務システムのデジタル化に向けたマイクロサービスアーキテクチャ適用検討</t>
  </si>
  <si>
    <t>マルウェア対策に向けたエンドポイントとネットワークの適切な関係に関する研究</t>
  </si>
  <si>
    <t>頻繁に変更が発生するセキュリティルールに関する効率的な管理手法の確立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</si>
</sst>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name val="ＭＳ Ｐゴシック"/>
      <family val="3"/>
    </font>
    <font>
      <sz val="6"/>
      <name val="ＭＳ Ｐゴシック"/>
      <family val="3"/>
    </font>
    <font>
      <u val="single"/>
      <sz val="11"/>
      <color indexed="12"/>
      <name val="ＭＳ Ｐゴシック"/>
      <family val="3"/>
    </font>
    <font>
      <sz val="9"/>
      <name val="MS UI Gothic"/>
      <family val="3"/>
    </font>
    <font>
      <sz val="9"/>
      <name val="ＭＳ Ｐゴシック"/>
      <family val="3"/>
    </font>
    <font>
      <b/>
      <sz val="9"/>
      <color indexed="10"/>
      <name val="ＭＳ Ｐゴシック"/>
      <family val="3"/>
    </font>
    <font>
      <b/>
      <u val="single"/>
      <sz val="11"/>
      <name val="ＭＳ Ｐゴシック"/>
      <family val="3"/>
    </font>
    <font>
      <u val="single"/>
      <sz val="11"/>
      <color indexed="36"/>
      <name val="ＭＳ Ｐゴシック"/>
      <family val="3"/>
    </font>
    <font>
      <sz val="11"/>
      <name val="HG丸ｺﾞｼｯｸM-PRO"/>
      <family val="3"/>
    </font>
    <font>
      <b/>
      <u val="single"/>
      <sz val="14"/>
      <name val="HG丸ｺﾞｼｯｸM-PRO"/>
      <family val="3"/>
    </font>
    <font>
      <b/>
      <u val="single"/>
      <sz val="12"/>
      <name val="HG丸ｺﾞｼｯｸM-PRO"/>
      <family val="3"/>
    </font>
    <font>
      <sz val="9.5"/>
      <name val="HG丸ｺﾞｼｯｸM-PRO"/>
      <family val="3"/>
    </font>
    <font>
      <sz val="9.5"/>
      <name val="ＭＳ Ｐゴシック"/>
      <family val="3"/>
    </font>
    <font>
      <sz val="10"/>
      <name val="HG丸ｺﾞｼｯｸM-PRO"/>
      <family val="3"/>
    </font>
    <font>
      <sz val="9"/>
      <name val="HG丸ｺﾞｼｯｸM-PRO"/>
      <family val="3"/>
    </font>
    <font>
      <sz val="10"/>
      <name val="MS UI Gothic"/>
      <family val="3"/>
    </font>
    <font>
      <sz val="8"/>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12"/>
      <name val="HG丸ｺﾞｼｯｸM-PRO"/>
      <family val="3"/>
    </font>
    <font>
      <b/>
      <sz val="11"/>
      <color indexed="12"/>
      <name val="HG丸ｺﾞｼｯｸM-PRO"/>
      <family val="3"/>
    </font>
    <font>
      <sz val="9"/>
      <color indexed="8"/>
      <name val="HG丸ｺﾞｼｯｸM-PRO"/>
      <family val="3"/>
    </font>
    <font>
      <sz val="8"/>
      <color indexed="8"/>
      <name val="HG丸ｺﾞｼｯｸM-PRO"/>
      <family val="3"/>
    </font>
    <font>
      <sz val="4"/>
      <color indexed="8"/>
      <name val="HG丸ｺﾞｼｯｸM-PRO"/>
      <family val="3"/>
    </font>
    <font>
      <sz val="7"/>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u val="single"/>
      <sz val="11"/>
      <color rgb="FF0000FF"/>
      <name val="HG丸ｺﾞｼｯｸM-PRO"/>
      <family val="3"/>
    </font>
    <font>
      <b/>
      <sz val="11"/>
      <color rgb="FF0000FF"/>
      <name val="HG丸ｺﾞｼｯｸM-PRO"/>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51"/>
        <bgColor indexed="64"/>
      </patternFill>
    </fill>
    <fill>
      <patternFill patternType="solid">
        <fgColor indexed="15"/>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dotted"/>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7" fillId="0" borderId="0" applyNumberFormat="0" applyFill="0" applyBorder="0" applyAlignment="0" applyProtection="0"/>
    <xf numFmtId="0" fontId="57" fillId="32" borderId="0" applyNumberFormat="0" applyBorder="0" applyAlignment="0" applyProtection="0"/>
  </cellStyleXfs>
  <cellXfs count="102">
    <xf numFmtId="0" fontId="0" fillId="0" borderId="0" xfId="0" applyAlignment="1">
      <alignment vertical="center"/>
    </xf>
    <xf numFmtId="0" fontId="0" fillId="0" borderId="0" xfId="0" applyAlignment="1">
      <alignment horizontal="left" vertical="center" indent="1"/>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wrapText="1"/>
    </xf>
    <xf numFmtId="0" fontId="0" fillId="0" borderId="14" xfId="0" applyBorder="1" applyAlignment="1">
      <alignment vertical="center"/>
    </xf>
    <xf numFmtId="0" fontId="0" fillId="0" borderId="10" xfId="0" applyFill="1" applyBorder="1" applyAlignment="1">
      <alignment vertical="center"/>
    </xf>
    <xf numFmtId="0" fontId="6" fillId="0" borderId="0" xfId="0" applyFont="1" applyAlignment="1">
      <alignment vertical="center"/>
    </xf>
    <xf numFmtId="0" fontId="0" fillId="0" borderId="10" xfId="0" applyBorder="1" applyAlignment="1">
      <alignment horizontal="right" vertical="center" wrapText="1"/>
    </xf>
    <xf numFmtId="0" fontId="8" fillId="0" borderId="0" xfId="0" applyFont="1" applyAlignment="1">
      <alignment vertical="center"/>
    </xf>
    <xf numFmtId="0" fontId="10" fillId="0" borderId="0" xfId="0" applyFont="1" applyFill="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right" vertical="center"/>
    </xf>
    <xf numFmtId="0" fontId="13" fillId="33" borderId="15" xfId="0" applyFont="1" applyFill="1" applyBorder="1" applyAlignment="1">
      <alignment horizontal="center"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0" fontId="13" fillId="33" borderId="15" xfId="0" applyFont="1" applyFill="1" applyBorder="1" applyAlignment="1">
      <alignment horizontal="center" vertical="center" wrapText="1"/>
    </xf>
    <xf numFmtId="0" fontId="13" fillId="33" borderId="15" xfId="0" applyFont="1" applyFill="1" applyBorder="1" applyAlignment="1">
      <alignment horizontal="right" vertical="center" indent="1"/>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1" fillId="33" borderId="15" xfId="0" applyFont="1" applyFill="1" applyBorder="1" applyAlignment="1">
      <alignment horizontal="center" vertical="center"/>
    </xf>
    <xf numFmtId="0" fontId="13" fillId="33" borderId="15" xfId="0" applyFont="1" applyFill="1" applyBorder="1" applyAlignment="1">
      <alignment vertical="center" wrapText="1"/>
    </xf>
    <xf numFmtId="0" fontId="0" fillId="0" borderId="15" xfId="0" applyBorder="1" applyAlignment="1">
      <alignment vertical="center"/>
    </xf>
    <xf numFmtId="0" fontId="0" fillId="33" borderId="15" xfId="0" applyFill="1" applyBorder="1" applyAlignment="1">
      <alignment vertical="center"/>
    </xf>
    <xf numFmtId="0" fontId="13" fillId="33" borderId="16" xfId="0" applyFont="1" applyFill="1" applyBorder="1" applyAlignment="1">
      <alignment horizontal="center" vertical="center"/>
    </xf>
    <xf numFmtId="0" fontId="15" fillId="0" borderId="16" xfId="0" applyFont="1" applyBorder="1" applyAlignment="1">
      <alignment vertical="center"/>
    </xf>
    <xf numFmtId="0" fontId="15" fillId="0" borderId="17" xfId="0" applyFont="1" applyBorder="1" applyAlignment="1">
      <alignment horizontal="left" vertical="center"/>
    </xf>
    <xf numFmtId="0" fontId="11" fillId="0" borderId="17" xfId="0" applyFont="1" applyFill="1" applyBorder="1" applyAlignment="1">
      <alignment horizontal="center" vertical="center"/>
    </xf>
    <xf numFmtId="0" fontId="13" fillId="0" borderId="17" xfId="0" applyFont="1" applyFill="1" applyBorder="1" applyAlignment="1">
      <alignment horizontal="left"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0" fillId="34" borderId="15" xfId="0" applyFill="1" applyBorder="1" applyAlignment="1">
      <alignment vertical="center"/>
    </xf>
    <xf numFmtId="0" fontId="0" fillId="34" borderId="16" xfId="0" applyFill="1" applyBorder="1" applyAlignment="1">
      <alignment vertical="center"/>
    </xf>
    <xf numFmtId="0" fontId="0" fillId="34" borderId="17" xfId="0" applyFill="1" applyBorder="1" applyAlignment="1">
      <alignment vertical="center"/>
    </xf>
    <xf numFmtId="0" fontId="0" fillId="34" borderId="18" xfId="0" applyFill="1" applyBorder="1" applyAlignment="1">
      <alignment vertical="center"/>
    </xf>
    <xf numFmtId="0" fontId="0" fillId="0" borderId="18" xfId="0" applyBorder="1" applyAlignment="1">
      <alignment vertical="center"/>
    </xf>
    <xf numFmtId="0" fontId="0" fillId="34" borderId="17" xfId="0" applyFill="1" applyBorder="1" applyAlignment="1">
      <alignment horizontal="center" vertical="center"/>
    </xf>
    <xf numFmtId="0" fontId="0" fillId="35" borderId="0" xfId="0" applyFill="1" applyAlignment="1">
      <alignment vertical="center"/>
    </xf>
    <xf numFmtId="0" fontId="0" fillId="35" borderId="15" xfId="0" applyFill="1" applyBorder="1" applyAlignment="1">
      <alignment vertical="center"/>
    </xf>
    <xf numFmtId="0" fontId="0" fillId="34" borderId="10" xfId="0" applyFill="1" applyBorder="1" applyAlignment="1">
      <alignment vertical="center"/>
    </xf>
    <xf numFmtId="0" fontId="0" fillId="34" borderId="14" xfId="0" applyFill="1" applyBorder="1" applyAlignment="1">
      <alignment vertical="center"/>
    </xf>
    <xf numFmtId="0" fontId="15" fillId="0" borderId="15" xfId="0" applyFont="1" applyBorder="1" applyAlignment="1" applyProtection="1">
      <alignment horizontal="left" vertical="center"/>
      <protection locked="0"/>
    </xf>
    <xf numFmtId="0" fontId="15" fillId="0" borderId="15" xfId="0" applyFont="1" applyBorder="1" applyAlignment="1" applyProtection="1">
      <alignment vertical="center"/>
      <protection locked="0"/>
    </xf>
    <xf numFmtId="0" fontId="15" fillId="0" borderId="20" xfId="0" applyFont="1" applyBorder="1" applyAlignment="1" applyProtection="1">
      <alignment horizontal="right" vertical="center"/>
      <protection locked="0"/>
    </xf>
    <xf numFmtId="0" fontId="15" fillId="0" borderId="12" xfId="0" applyFont="1" applyBorder="1" applyAlignment="1" applyProtection="1">
      <alignment horizontal="right" vertical="center"/>
      <protection locked="0"/>
    </xf>
    <xf numFmtId="0" fontId="0" fillId="0" borderId="11" xfId="0" applyBorder="1" applyAlignment="1">
      <alignment horizontal="center" vertical="center"/>
    </xf>
    <xf numFmtId="0" fontId="58" fillId="0" borderId="0" xfId="0" applyFont="1" applyAlignment="1">
      <alignment vertical="center"/>
    </xf>
    <xf numFmtId="0" fontId="0" fillId="0" borderId="13" xfId="0" applyBorder="1" applyAlignment="1">
      <alignment horizontal="center" vertical="center" wrapText="1"/>
    </xf>
    <xf numFmtId="0" fontId="0" fillId="0" borderId="0" xfId="0" applyAlignment="1">
      <alignment/>
    </xf>
    <xf numFmtId="0" fontId="0" fillId="34" borderId="18" xfId="0" applyFill="1" applyBorder="1" applyAlignment="1">
      <alignment horizontal="center" vertical="center"/>
    </xf>
    <xf numFmtId="0" fontId="0" fillId="34" borderId="16" xfId="0" applyFill="1" applyBorder="1" applyAlignment="1">
      <alignment horizontal="center" vertical="center"/>
    </xf>
    <xf numFmtId="0" fontId="41" fillId="0" borderId="0" xfId="61">
      <alignment vertical="center"/>
      <protection/>
    </xf>
    <xf numFmtId="0" fontId="0" fillId="0" borderId="0" xfId="0" applyFont="1" applyAlignment="1">
      <alignment vertical="center" wrapText="1"/>
    </xf>
    <xf numFmtId="0" fontId="13" fillId="33" borderId="15"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5" fillId="0" borderId="16" xfId="0" applyFont="1" applyBorder="1" applyAlignment="1" applyProtection="1">
      <alignment horizontal="left" vertical="top"/>
      <protection locked="0"/>
    </xf>
    <xf numFmtId="0" fontId="15" fillId="0" borderId="17" xfId="0" applyFont="1" applyBorder="1" applyAlignment="1" applyProtection="1">
      <alignment horizontal="left" vertical="top"/>
      <protection locked="0"/>
    </xf>
    <xf numFmtId="0" fontId="15" fillId="0" borderId="18" xfId="0" applyFont="1" applyBorder="1" applyAlignment="1" applyProtection="1">
      <alignment horizontal="left" vertical="top"/>
      <protection locked="0"/>
    </xf>
    <xf numFmtId="0" fontId="15" fillId="0" borderId="16"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5" fillId="0" borderId="18" xfId="0" applyFont="1" applyBorder="1" applyAlignment="1" applyProtection="1">
      <alignment horizontal="left" vertical="center"/>
      <protection locked="0"/>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5" fillId="0" borderId="16" xfId="0" applyFont="1" applyBorder="1" applyAlignment="1" applyProtection="1">
      <alignment vertical="center"/>
      <protection locked="0"/>
    </xf>
    <xf numFmtId="0" fontId="15" fillId="0" borderId="17" xfId="0" applyFont="1" applyBorder="1" applyAlignment="1" applyProtection="1">
      <alignment vertical="center"/>
      <protection locked="0"/>
    </xf>
    <xf numFmtId="0" fontId="15" fillId="0" borderId="18" xfId="0" applyFont="1" applyBorder="1" applyAlignment="1" applyProtection="1">
      <alignment vertical="center"/>
      <protection locked="0"/>
    </xf>
    <xf numFmtId="0" fontId="13" fillId="0" borderId="16" xfId="0" applyFont="1" applyBorder="1" applyAlignment="1">
      <alignment horizontal="center" vertical="center"/>
    </xf>
    <xf numFmtId="0" fontId="13" fillId="0" borderId="17" xfId="0" applyFont="1" applyBorder="1" applyAlignment="1">
      <alignment vertical="center"/>
    </xf>
    <xf numFmtId="0" fontId="13" fillId="0" borderId="18" xfId="0" applyFont="1" applyBorder="1" applyAlignment="1">
      <alignment vertical="center"/>
    </xf>
    <xf numFmtId="0" fontId="11" fillId="0" borderId="0" xfId="0" applyFont="1" applyAlignment="1">
      <alignment vertical="center" wrapText="1"/>
    </xf>
    <xf numFmtId="0" fontId="59" fillId="0" borderId="0" xfId="0" applyFont="1" applyAlignment="1" applyProtection="1">
      <alignment horizontal="left" vertical="center" indent="5"/>
      <protection locked="0"/>
    </xf>
    <xf numFmtId="0" fontId="13" fillId="33" borderId="15" xfId="0" applyFont="1" applyFill="1" applyBorder="1" applyAlignment="1">
      <alignment horizontal="center" vertical="center"/>
    </xf>
    <xf numFmtId="0" fontId="14" fillId="0" borderId="20" xfId="0" applyFont="1" applyBorder="1" applyAlignment="1">
      <alignment horizontal="center" vertical="center"/>
    </xf>
    <xf numFmtId="0" fontId="60" fillId="0" borderId="0" xfId="0" applyFont="1" applyAlignment="1">
      <alignment horizontal="left" vertical="center" indent="5"/>
    </xf>
    <xf numFmtId="0" fontId="17" fillId="0" borderId="0" xfId="0" applyFont="1" applyAlignment="1">
      <alignment horizontal="left" vertical="center" indent="5"/>
    </xf>
    <xf numFmtId="0" fontId="9" fillId="0" borderId="0" xfId="0" applyFont="1" applyFill="1" applyAlignment="1">
      <alignment horizontal="center" vertical="center"/>
    </xf>
    <xf numFmtId="0" fontId="13" fillId="0" borderId="16"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33" borderId="22" xfId="0" applyFont="1" applyFill="1" applyBorder="1" applyAlignment="1">
      <alignment horizontal="center" vertical="center"/>
    </xf>
    <xf numFmtId="0" fontId="13" fillId="33" borderId="10" xfId="0" applyFont="1" applyFill="1" applyBorder="1" applyAlignment="1">
      <alignment horizontal="center" vertical="center"/>
    </xf>
    <xf numFmtId="0" fontId="15" fillId="0" borderId="12" xfId="0" applyFont="1" applyBorder="1" applyAlignment="1" applyProtection="1">
      <alignment horizontal="right" vertical="center"/>
      <protection locked="0"/>
    </xf>
    <xf numFmtId="0" fontId="15" fillId="0" borderId="20" xfId="0" applyFont="1" applyBorder="1" applyAlignment="1" applyProtection="1">
      <alignment horizontal="right" vertical="center"/>
      <protection locked="0"/>
    </xf>
    <xf numFmtId="0" fontId="13" fillId="0" borderId="20" xfId="0" applyFont="1" applyBorder="1" applyAlignment="1">
      <alignment horizontal="center" vertical="center"/>
    </xf>
    <xf numFmtId="0" fontId="15" fillId="0" borderId="16" xfId="0" applyFont="1" applyBorder="1" applyAlignment="1" applyProtection="1">
      <alignment vertical="top"/>
      <protection locked="0"/>
    </xf>
    <xf numFmtId="0" fontId="15" fillId="0" borderId="17" xfId="0" applyFont="1" applyBorder="1" applyAlignment="1" applyProtection="1">
      <alignment vertical="top"/>
      <protection locked="0"/>
    </xf>
    <xf numFmtId="0" fontId="15" fillId="0" borderId="18" xfId="0" applyFont="1" applyBorder="1" applyAlignment="1" applyProtection="1">
      <alignment vertical="top"/>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15</xdr:col>
      <xdr:colOff>0</xdr:colOff>
      <xdr:row>38</xdr:row>
      <xdr:rowOff>266700</xdr:rowOff>
    </xdr:to>
    <xdr:sp>
      <xdr:nvSpPr>
        <xdr:cNvPr id="1" name="Text Box 4"/>
        <xdr:cNvSpPr txBox="1">
          <a:spLocks noChangeArrowheads="1"/>
        </xdr:cNvSpPr>
      </xdr:nvSpPr>
      <xdr:spPr>
        <a:xfrm>
          <a:off x="104775" y="9191625"/>
          <a:ext cx="7048500" cy="2095500"/>
        </a:xfrm>
        <a:prstGeom prst="rect">
          <a:avLst/>
        </a:prstGeom>
        <a:solidFill>
          <a:srgbClr val="FFFFFF"/>
        </a:solidFill>
        <a:ln w="38100" cmpd="dbl">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個人情報取扱</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ご提供いただきましたお客様の個人情報は、以下の目的で利用させていただきます。</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・本イベントに関する連絡および開催当日の受付での使用</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・本イベント運営、お客様への対応のため必要に応じ、富士通及び富士通関係会社</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業務委託先</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訪問先・宿泊先</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参加者</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　司会者・講演者等の運営関係者への提供</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・本イベント報告書（作成時のみ）</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LS</a:t>
          </a:r>
          <a:r>
            <a:rPr lang="en-US" cap="none" sz="800" b="0" i="0" u="none" baseline="0">
              <a:solidFill>
                <a:srgbClr val="000000"/>
              </a:solidFill>
              <a:latin typeface="HG丸ｺﾞｼｯｸM-PRO"/>
              <a:ea typeface="HG丸ｺﾞｼｯｸM-PRO"/>
              <a:cs typeface="HG丸ｺﾞｼｯｸM-PRO"/>
            </a:rPr>
            <a:t>研または富士通からのイベント・セミナーの開催情報や製品・サービス情報のご案内</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本イベントにおいてお客様よりご提供いただきましたご意見等につきましては、要約・改変し、会場写真と併せて運営関係者</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およびファミリ会会員へ提供させていただくことがあります。</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記入された内容についての開示・訂正・追加・削除を希望されるお客様は、以下お問い合わせ先までご連絡下さい。</a:t>
          </a:r>
          <a:r>
            <a:rPr lang="en-US" cap="none" sz="800" b="0" i="0" u="none" baseline="0">
              <a:solidFill>
                <a:srgbClr val="000000"/>
              </a:solidFill>
              <a:latin typeface="HG丸ｺﾞｼｯｸM-PRO"/>
              <a:ea typeface="HG丸ｺﾞｼｯｸM-PRO"/>
              <a:cs typeface="HG丸ｺﾞｼｯｸM-PRO"/>
            </a:rPr>
            <a:t>
</a:t>
          </a:r>
          <a:r>
            <a:rPr lang="en-US" cap="none" sz="4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FUJITSU</a:t>
          </a:r>
          <a:r>
            <a:rPr lang="en-US" cap="none" sz="700" b="0" i="0" u="none" baseline="0">
              <a:solidFill>
                <a:srgbClr val="000000"/>
              </a:solidFill>
              <a:latin typeface="HG丸ｺﾞｼｯｸM-PRO"/>
              <a:ea typeface="HG丸ｺﾞｼｯｸM-PRO"/>
              <a:cs typeface="HG丸ｺﾞｼｯｸM-PRO"/>
            </a:rPr>
            <a:t>ファミリ会</a:t>
          </a:r>
          <a:r>
            <a:rPr lang="en-US" cap="none" sz="700" b="0" i="0" u="none" baseline="0">
              <a:solidFill>
                <a:srgbClr val="000000"/>
              </a:solidFill>
              <a:latin typeface="HG丸ｺﾞｼｯｸM-PRO"/>
              <a:ea typeface="HG丸ｺﾞｼｯｸM-PRO"/>
              <a:cs typeface="HG丸ｺﾞｼｯｸM-PRO"/>
            </a:rPr>
            <a:t>LS</a:t>
          </a:r>
          <a:r>
            <a:rPr lang="en-US" cap="none" sz="700" b="0" i="0" u="none" baseline="0">
              <a:solidFill>
                <a:srgbClr val="000000"/>
              </a:solidFill>
              <a:latin typeface="HG丸ｺﾞｼｯｸM-PRO"/>
              <a:ea typeface="HG丸ｺﾞｼｯｸM-PRO"/>
              <a:cs typeface="HG丸ｺﾞｼｯｸM-PRO"/>
            </a:rPr>
            <a:t>研究委員会</a:t>
          </a:r>
          <a:r>
            <a:rPr lang="en-US" cap="none" sz="700" b="0" i="0" u="none" baseline="0">
              <a:solidFill>
                <a:srgbClr val="000000"/>
              </a:solidFill>
              <a:latin typeface="HG丸ｺﾞｼｯｸM-PRO"/>
              <a:ea typeface="HG丸ｺﾞｼｯｸM-PRO"/>
              <a:cs typeface="HG丸ｺﾞｼｯｸM-PRO"/>
            </a:rPr>
            <a:t>(LS</a:t>
          </a:r>
          <a:r>
            <a:rPr lang="en-US" cap="none" sz="700" b="0" i="0" u="none" baseline="0">
              <a:solidFill>
                <a:srgbClr val="000000"/>
              </a:solidFill>
              <a:latin typeface="HG丸ｺﾞｼｯｸM-PRO"/>
              <a:ea typeface="HG丸ｺﾞｼｯｸM-PRO"/>
              <a:cs typeface="HG丸ｺﾞｼｯｸM-PRO"/>
            </a:rPr>
            <a:t>研</a:t>
          </a:r>
          <a:r>
            <a:rPr lang="en-US" cap="none" sz="700" b="0" i="0" u="none" baseline="0">
              <a:solidFill>
                <a:srgbClr val="000000"/>
              </a:solidFill>
              <a:latin typeface="HG丸ｺﾞｼｯｸM-PRO"/>
              <a:ea typeface="HG丸ｺﾞｼｯｸM-PRO"/>
              <a:cs typeface="HG丸ｺﾞｼｯｸM-PRO"/>
            </a:rPr>
            <a:t>)</a:t>
          </a:r>
          <a:r>
            <a:rPr lang="en-US" cap="none" sz="700" b="0" i="0" u="none" baseline="0">
              <a:solidFill>
                <a:srgbClr val="000000"/>
              </a:solidFill>
              <a:latin typeface="HG丸ｺﾞｼｯｸM-PRO"/>
              <a:ea typeface="HG丸ｺﾞｼｯｸM-PRO"/>
              <a:cs typeface="HG丸ｺﾞｼｯｸM-PRO"/>
            </a:rPr>
            <a:t>事務局</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a:t>
          </a:r>
          <a:r>
            <a:rPr lang="en-US" cap="none" sz="700" b="0" i="0" u="none" baseline="0">
              <a:solidFill>
                <a:srgbClr val="000000"/>
              </a:solidFill>
              <a:latin typeface="HG丸ｺﾞｼｯｸM-PRO"/>
              <a:ea typeface="HG丸ｺﾞｼｯｸM-PRO"/>
              <a:cs typeface="HG丸ｺﾞｼｯｸM-PRO"/>
            </a:rPr>
            <a:t>富士通株式会社</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戦略企画統括部</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LS</a:t>
          </a:r>
          <a:r>
            <a:rPr lang="en-US" cap="none" sz="700" b="0" i="0" u="none" baseline="0">
              <a:solidFill>
                <a:srgbClr val="000000"/>
              </a:solidFill>
              <a:latin typeface="HG丸ｺﾞｼｯｸM-PRO"/>
              <a:ea typeface="HG丸ｺﾞｼｯｸM-PRO"/>
              <a:cs typeface="HG丸ｺﾞｼｯｸM-PRO"/>
            </a:rPr>
            <a:t>研推進部内）</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a:t>
          </a:r>
          <a:r>
            <a:rPr lang="en-US" cap="none" sz="700" b="0" i="0" u="none" baseline="0">
              <a:solidFill>
                <a:srgbClr val="000000"/>
              </a:solidFill>
              <a:latin typeface="HG丸ｺﾞｼｯｸM-PRO"/>
              <a:ea typeface="HG丸ｺﾞｼｯｸM-PRO"/>
              <a:cs typeface="HG丸ｺﾞｼｯｸM-PRO"/>
            </a:rPr>
            <a:t>144-8588</a:t>
          </a:r>
          <a:r>
            <a:rPr lang="en-US" cap="none" sz="700" b="0" i="0" u="none" baseline="0">
              <a:solidFill>
                <a:srgbClr val="000000"/>
              </a:solidFill>
              <a:latin typeface="HG丸ｺﾞｼｯｸM-PRO"/>
              <a:ea typeface="HG丸ｺﾞｼｯｸM-PRO"/>
              <a:cs typeface="HG丸ｺﾞｼｯｸM-PRO"/>
            </a:rPr>
            <a:t>　東京都大田区新蒲田</a:t>
          </a:r>
          <a:r>
            <a:rPr lang="en-US" cap="none" sz="700" b="0" i="0" u="none" baseline="0">
              <a:solidFill>
                <a:srgbClr val="000000"/>
              </a:solidFill>
              <a:latin typeface="HG丸ｺﾞｼｯｸM-PRO"/>
              <a:ea typeface="HG丸ｺﾞｼｯｸM-PRO"/>
              <a:cs typeface="HG丸ｺﾞｼｯｸM-PRO"/>
            </a:rPr>
            <a:t>1-17-25 </a:t>
          </a:r>
          <a:r>
            <a:rPr lang="en-US" cap="none" sz="700" b="0" i="0" u="none" baseline="0">
              <a:solidFill>
                <a:srgbClr val="000000"/>
              </a:solidFill>
              <a:latin typeface="HG丸ｺﾞｼｯｸM-PRO"/>
              <a:ea typeface="HG丸ｺﾞｼｯｸM-PRO"/>
              <a:cs typeface="HG丸ｺﾞｼｯｸM-PRO"/>
            </a:rPr>
            <a:t>富士通ソリューションスクエア　</a:t>
          </a:r>
          <a:r>
            <a:rPr lang="en-US" cap="none" sz="700" b="0" i="0" u="none" baseline="0">
              <a:solidFill>
                <a:srgbClr val="000000"/>
              </a:solidFill>
              <a:latin typeface="HG丸ｺﾞｼｯｸM-PRO"/>
              <a:ea typeface="HG丸ｺﾞｼｯｸM-PRO"/>
              <a:cs typeface="HG丸ｺﾞｼｯｸM-PRO"/>
            </a:rPr>
            <a:t>TEL: 03-6424-6131</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E-mail: contact-lsken@cs.jp.fujitsu.com
</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FUJITSU</a:t>
          </a:r>
          <a:r>
            <a:rPr lang="en-US" cap="none" sz="700" b="0" i="0" u="none" baseline="0">
              <a:solidFill>
                <a:srgbClr val="000000"/>
              </a:solidFill>
              <a:latin typeface="HG丸ｺﾞｼｯｸM-PRO"/>
              <a:ea typeface="HG丸ｺﾞｼｯｸM-PRO"/>
              <a:cs typeface="HG丸ｺﾞｼｯｸM-PRO"/>
            </a:rPr>
            <a:t>ファミリ会事務局の個人情報保護ポリシー：</a:t>
          </a:r>
          <a:r>
            <a:rPr lang="en-US" cap="none" sz="700" b="0" i="0" u="none" baseline="0">
              <a:solidFill>
                <a:srgbClr val="000000"/>
              </a:solidFill>
              <a:latin typeface="HG丸ｺﾞｼｯｸM-PRO"/>
              <a:ea typeface="HG丸ｺﾞｼｯｸM-PRO"/>
              <a:cs typeface="HG丸ｺﾞｼｯｸM-PRO"/>
            </a:rPr>
            <a:t>http://jp.fujitsu.com/family/privacy/index.html</a:t>
          </a:r>
          <a:r>
            <a:rPr lang="en-US" cap="none" sz="700" b="0" i="0" u="none" baseline="0">
              <a:solidFill>
                <a:srgbClr val="000000"/>
              </a:solidFill>
              <a:latin typeface="HG丸ｺﾞｼｯｸM-PRO"/>
              <a:ea typeface="HG丸ｺﾞｼｯｸM-PRO"/>
              <a:cs typeface="HG丸ｺﾞｼｯｸM-PRO"/>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P39"/>
  <sheetViews>
    <sheetView showGridLines="0" tabSelected="1" zoomScale="120" zoomScaleNormal="120" zoomScalePageLayoutView="0" workbookViewId="0" topLeftCell="A1">
      <selection activeCell="B1" sqref="B1:O1"/>
    </sheetView>
  </sheetViews>
  <sheetFormatPr defaultColWidth="9.00390625" defaultRowHeight="13.5"/>
  <cols>
    <col min="1" max="1" width="1.37890625" style="0" customWidth="1"/>
    <col min="2" max="2" width="3.75390625" style="0" customWidth="1"/>
    <col min="3" max="3" width="15.50390625" style="0" customWidth="1"/>
    <col min="4" max="4" width="3.00390625" style="0" customWidth="1"/>
    <col min="5" max="5" width="11.375" style="0" customWidth="1"/>
    <col min="6" max="7" width="7.25390625" style="0" customWidth="1"/>
    <col min="8" max="8" width="3.875" style="0" customWidth="1"/>
    <col min="9" max="9" width="7.25390625" style="0" customWidth="1"/>
    <col min="10" max="10" width="4.875" style="0" customWidth="1"/>
    <col min="11" max="11" width="7.25390625" style="0" customWidth="1"/>
    <col min="12" max="12" width="5.75390625" style="0" customWidth="1"/>
    <col min="13" max="13" width="4.00390625" style="0" customWidth="1"/>
    <col min="14" max="14" width="5.00390625" style="0" customWidth="1"/>
    <col min="15" max="15" width="6.375" style="0" customWidth="1"/>
    <col min="16" max="16" width="4.625" style="0" customWidth="1"/>
  </cols>
  <sheetData>
    <row r="1" spans="2:16" s="13" customFormat="1" ht="19.5" customHeight="1">
      <c r="B1" s="90" t="s">
        <v>83</v>
      </c>
      <c r="C1" s="90"/>
      <c r="D1" s="90"/>
      <c r="E1" s="90"/>
      <c r="F1" s="90"/>
      <c r="G1" s="90"/>
      <c r="H1" s="90"/>
      <c r="I1" s="90"/>
      <c r="J1" s="90"/>
      <c r="K1" s="90"/>
      <c r="L1" s="90"/>
      <c r="M1" s="90"/>
      <c r="N1" s="90"/>
      <c r="O1" s="90"/>
      <c r="P1" s="14"/>
    </row>
    <row r="2" ht="9.75" customHeight="1">
      <c r="O2" s="5"/>
    </row>
    <row r="3" spans="2:15" s="17" customFormat="1" ht="15" customHeight="1">
      <c r="B3" s="15" t="s">
        <v>76</v>
      </c>
      <c r="C3" s="15"/>
      <c r="D3" s="15"/>
      <c r="E3" s="15"/>
      <c r="F3" s="15"/>
      <c r="G3" s="15"/>
      <c r="H3" s="15"/>
      <c r="I3" s="15"/>
      <c r="J3" s="15"/>
      <c r="K3" s="15"/>
      <c r="L3" s="15"/>
      <c r="M3" s="15"/>
      <c r="N3" s="15"/>
      <c r="O3" s="16"/>
    </row>
    <row r="4" spans="2:15" s="17" customFormat="1" ht="15.75" customHeight="1">
      <c r="B4" s="15" t="s">
        <v>80</v>
      </c>
      <c r="C4" s="15"/>
      <c r="D4" s="15"/>
      <c r="E4" s="15"/>
      <c r="F4" s="15"/>
      <c r="G4" s="15"/>
      <c r="H4" s="15"/>
      <c r="I4" s="15"/>
      <c r="J4" s="15"/>
      <c r="K4" s="15"/>
      <c r="L4" s="15"/>
      <c r="M4" s="15"/>
      <c r="N4" s="15"/>
      <c r="O4" s="16"/>
    </row>
    <row r="5" spans="2:15" s="17" customFormat="1" ht="24" customHeight="1">
      <c r="B5" s="84" t="s">
        <v>24</v>
      </c>
      <c r="C5" s="84"/>
      <c r="D5" s="84"/>
      <c r="E5" s="84"/>
      <c r="F5" s="84"/>
      <c r="G5" s="84"/>
      <c r="H5" s="84"/>
      <c r="I5" s="84"/>
      <c r="J5" s="84"/>
      <c r="K5" s="84"/>
      <c r="L5" s="84"/>
      <c r="M5" s="84"/>
      <c r="N5" s="84"/>
      <c r="O5" s="84"/>
    </row>
    <row r="6" spans="2:15" s="17" customFormat="1" ht="4.5" customHeight="1">
      <c r="B6" s="15"/>
      <c r="C6" s="15"/>
      <c r="D6" s="15"/>
      <c r="E6" s="15"/>
      <c r="F6" s="15"/>
      <c r="G6" s="15"/>
      <c r="H6" s="15"/>
      <c r="I6" s="15"/>
      <c r="J6" s="15"/>
      <c r="K6" s="15"/>
      <c r="L6" s="15"/>
      <c r="M6" s="15"/>
      <c r="N6" s="15"/>
      <c r="O6" s="16"/>
    </row>
    <row r="7" spans="2:15" s="17" customFormat="1" ht="18" customHeight="1">
      <c r="B7" s="81" t="s">
        <v>81</v>
      </c>
      <c r="C7" s="82"/>
      <c r="D7" s="82"/>
      <c r="E7" s="82"/>
      <c r="F7" s="82"/>
      <c r="G7" s="82"/>
      <c r="H7" s="82"/>
      <c r="I7" s="82"/>
      <c r="J7" s="82"/>
      <c r="K7" s="82"/>
      <c r="L7" s="82"/>
      <c r="M7" s="82"/>
      <c r="N7" s="82"/>
      <c r="O7" s="83"/>
    </row>
    <row r="8" spans="2:15" s="17" customFormat="1" ht="18" customHeight="1">
      <c r="B8" s="87" t="s">
        <v>82</v>
      </c>
      <c r="C8" s="87"/>
      <c r="D8" s="87"/>
      <c r="E8" s="87"/>
      <c r="F8" s="87"/>
      <c r="G8" s="87"/>
      <c r="H8" s="87"/>
      <c r="I8" s="87"/>
      <c r="J8" s="87"/>
      <c r="K8" s="87"/>
      <c r="L8" s="87"/>
      <c r="M8" s="87"/>
      <c r="N8" s="87"/>
      <c r="O8" s="87"/>
    </row>
    <row r="9" spans="2:15" ht="18" customHeight="1">
      <c r="B9" s="85" t="s">
        <v>58</v>
      </c>
      <c r="C9" s="85"/>
      <c r="D9" s="85"/>
      <c r="E9" s="85"/>
      <c r="F9" s="85"/>
      <c r="G9" s="85"/>
      <c r="H9" s="85"/>
      <c r="I9" s="85"/>
      <c r="J9" s="85"/>
      <c r="K9" s="85"/>
      <c r="L9" s="85"/>
      <c r="M9" s="85"/>
      <c r="N9" s="85"/>
      <c r="O9" s="85"/>
    </row>
    <row r="10" spans="2:15" ht="14.25" customHeight="1">
      <c r="B10" s="88" t="s">
        <v>84</v>
      </c>
      <c r="C10" s="89"/>
      <c r="D10" s="89"/>
      <c r="E10" s="89"/>
      <c r="F10" s="89"/>
      <c r="G10" s="89"/>
      <c r="H10" s="89"/>
      <c r="I10" s="89"/>
      <c r="J10" s="89"/>
      <c r="K10" s="89"/>
      <c r="L10" s="89"/>
      <c r="M10" s="89"/>
      <c r="N10" s="89"/>
      <c r="O10" s="89"/>
    </row>
    <row r="11" spans="2:15" s="13" customFormat="1" ht="6.75" customHeight="1">
      <c r="B11" s="18" t="s">
        <v>23</v>
      </c>
      <c r="C11" s="18"/>
      <c r="D11" s="18"/>
      <c r="E11" s="18"/>
      <c r="F11" s="18"/>
      <c r="G11" s="18"/>
      <c r="H11" s="18"/>
      <c r="I11" s="18"/>
      <c r="J11" s="18"/>
      <c r="K11" s="19"/>
      <c r="L11" s="19"/>
      <c r="M11" s="19"/>
      <c r="N11" s="19"/>
      <c r="O11" s="19"/>
    </row>
    <row r="12" spans="2:15" ht="25.5" customHeight="1">
      <c r="B12" s="86" t="s">
        <v>7</v>
      </c>
      <c r="C12" s="86"/>
      <c r="D12" s="78"/>
      <c r="E12" s="79"/>
      <c r="F12" s="79"/>
      <c r="G12" s="79"/>
      <c r="H12" s="79"/>
      <c r="I12" s="79"/>
      <c r="J12" s="79"/>
      <c r="K12" s="79"/>
      <c r="L12" s="79"/>
      <c r="M12" s="79"/>
      <c r="N12" s="79"/>
      <c r="O12" s="80"/>
    </row>
    <row r="13" spans="2:15" ht="25.5" customHeight="1">
      <c r="B13" s="66" t="s">
        <v>2</v>
      </c>
      <c r="C13" s="20" t="s">
        <v>5</v>
      </c>
      <c r="D13" s="78"/>
      <c r="E13" s="79"/>
      <c r="F13" s="79"/>
      <c r="G13" s="79"/>
      <c r="H13" s="79"/>
      <c r="I13" s="79"/>
      <c r="J13" s="79"/>
      <c r="K13" s="79"/>
      <c r="L13" s="79"/>
      <c r="M13" s="79"/>
      <c r="N13" s="79"/>
      <c r="O13" s="80"/>
    </row>
    <row r="14" spans="2:15" ht="25.5" customHeight="1">
      <c r="B14" s="66"/>
      <c r="C14" s="25" t="s">
        <v>8</v>
      </c>
      <c r="D14" s="78"/>
      <c r="E14" s="79"/>
      <c r="F14" s="79"/>
      <c r="G14" s="79"/>
      <c r="H14" s="79"/>
      <c r="I14" s="79"/>
      <c r="J14" s="79"/>
      <c r="K14" s="79"/>
      <c r="L14" s="79"/>
      <c r="M14" s="79"/>
      <c r="N14" s="79"/>
      <c r="O14" s="80"/>
    </row>
    <row r="15" spans="2:15" ht="21.75" customHeight="1">
      <c r="B15" s="66"/>
      <c r="C15" s="20" t="s">
        <v>60</v>
      </c>
      <c r="D15" s="78"/>
      <c r="E15" s="79"/>
      <c r="F15" s="80"/>
      <c r="G15" s="20" t="s">
        <v>59</v>
      </c>
      <c r="H15" s="78"/>
      <c r="I15" s="79"/>
      <c r="J15" s="79"/>
      <c r="K15" s="79"/>
      <c r="L15" s="79"/>
      <c r="M15" s="79"/>
      <c r="N15" s="79"/>
      <c r="O15" s="80"/>
    </row>
    <row r="16" spans="2:15" ht="25.5" customHeight="1">
      <c r="B16" s="66" t="s">
        <v>3</v>
      </c>
      <c r="C16" s="20" t="s">
        <v>5</v>
      </c>
      <c r="D16" s="78"/>
      <c r="E16" s="79"/>
      <c r="F16" s="79"/>
      <c r="G16" s="79"/>
      <c r="H16" s="79"/>
      <c r="I16" s="79"/>
      <c r="J16" s="79"/>
      <c r="K16" s="79"/>
      <c r="L16" s="79"/>
      <c r="M16" s="79"/>
      <c r="N16" s="79"/>
      <c r="O16" s="80"/>
    </row>
    <row r="17" spans="2:15" ht="25.5" customHeight="1">
      <c r="B17" s="66"/>
      <c r="C17" s="25" t="s">
        <v>8</v>
      </c>
      <c r="D17" s="78"/>
      <c r="E17" s="79"/>
      <c r="F17" s="79"/>
      <c r="G17" s="79"/>
      <c r="H17" s="79"/>
      <c r="I17" s="79"/>
      <c r="J17" s="79"/>
      <c r="K17" s="79"/>
      <c r="L17" s="79"/>
      <c r="M17" s="79"/>
      <c r="N17" s="79"/>
      <c r="O17" s="80"/>
    </row>
    <row r="18" spans="2:15" ht="21.75" customHeight="1">
      <c r="B18" s="66"/>
      <c r="C18" s="20" t="s">
        <v>57</v>
      </c>
      <c r="D18" s="78"/>
      <c r="E18" s="79"/>
      <c r="F18" s="80"/>
      <c r="G18" s="20" t="s">
        <v>20</v>
      </c>
      <c r="H18" s="78"/>
      <c r="I18" s="79"/>
      <c r="J18" s="79"/>
      <c r="K18" s="79"/>
      <c r="L18" s="79"/>
      <c r="M18" s="79"/>
      <c r="N18" s="79"/>
      <c r="O18" s="80"/>
    </row>
    <row r="19" spans="2:15" ht="55.5" customHeight="1">
      <c r="B19" s="66"/>
      <c r="C19" s="24" t="s">
        <v>75</v>
      </c>
      <c r="D19" s="69"/>
      <c r="E19" s="70"/>
      <c r="F19" s="70"/>
      <c r="G19" s="70"/>
      <c r="H19" s="70"/>
      <c r="I19" s="70"/>
      <c r="J19" s="70"/>
      <c r="K19" s="70"/>
      <c r="L19" s="70"/>
      <c r="M19" s="70"/>
      <c r="N19" s="70"/>
      <c r="O19" s="71"/>
    </row>
    <row r="20" spans="2:15" ht="6" customHeight="1">
      <c r="B20" s="18"/>
      <c r="C20" s="18"/>
      <c r="D20" s="18"/>
      <c r="E20" s="18"/>
      <c r="F20" s="18"/>
      <c r="G20" s="18"/>
      <c r="H20" s="18"/>
      <c r="I20" s="18"/>
      <c r="J20" s="18"/>
      <c r="K20" s="18"/>
      <c r="L20" s="18"/>
      <c r="M20" s="18"/>
      <c r="N20" s="18"/>
      <c r="O20" s="18"/>
    </row>
    <row r="21" spans="2:15" ht="24" customHeight="1">
      <c r="B21" s="75" t="s">
        <v>11</v>
      </c>
      <c r="C21" s="20" t="s">
        <v>9</v>
      </c>
      <c r="D21" s="72"/>
      <c r="E21" s="73"/>
      <c r="F21" s="73"/>
      <c r="G21" s="73"/>
      <c r="H21" s="73"/>
      <c r="I21" s="73"/>
      <c r="J21" s="73"/>
      <c r="K21" s="73"/>
      <c r="L21" s="73"/>
      <c r="M21" s="73"/>
      <c r="N21" s="73"/>
      <c r="O21" s="74"/>
    </row>
    <row r="22" spans="2:15" ht="25.5" customHeight="1">
      <c r="B22" s="76"/>
      <c r="C22" s="20" t="s">
        <v>6</v>
      </c>
      <c r="D22" s="72"/>
      <c r="E22" s="73"/>
      <c r="F22" s="74"/>
      <c r="G22" s="33" t="s">
        <v>25</v>
      </c>
      <c r="H22" s="72"/>
      <c r="I22" s="73"/>
      <c r="J22" s="74"/>
      <c r="K22" s="20" t="s">
        <v>19</v>
      </c>
      <c r="L22" s="91"/>
      <c r="M22" s="92"/>
      <c r="N22" s="92"/>
      <c r="O22" s="93"/>
    </row>
    <row r="23" spans="2:15" ht="15.75" customHeight="1">
      <c r="B23" s="76"/>
      <c r="C23" s="94" t="s">
        <v>10</v>
      </c>
      <c r="D23" s="38" t="s">
        <v>31</v>
      </c>
      <c r="E23" s="54"/>
      <c r="F23" s="39"/>
      <c r="G23" s="40"/>
      <c r="H23" s="41"/>
      <c r="I23" s="41"/>
      <c r="J23" s="41"/>
      <c r="K23" s="42"/>
      <c r="L23" s="42"/>
      <c r="M23" s="42"/>
      <c r="N23" s="42"/>
      <c r="O23" s="43"/>
    </row>
    <row r="24" spans="2:15" ht="36.75" customHeight="1">
      <c r="B24" s="76"/>
      <c r="C24" s="95"/>
      <c r="D24" s="69"/>
      <c r="E24" s="70"/>
      <c r="F24" s="70"/>
      <c r="G24" s="70"/>
      <c r="H24" s="70"/>
      <c r="I24" s="70"/>
      <c r="J24" s="70"/>
      <c r="K24" s="70"/>
      <c r="L24" s="70"/>
      <c r="M24" s="70"/>
      <c r="N24" s="70"/>
      <c r="O24" s="71"/>
    </row>
    <row r="25" spans="2:15" ht="21.75" customHeight="1">
      <c r="B25" s="76"/>
      <c r="C25" s="20" t="s">
        <v>57</v>
      </c>
      <c r="D25" s="72"/>
      <c r="E25" s="73"/>
      <c r="F25" s="74"/>
      <c r="G25" s="20" t="s">
        <v>20</v>
      </c>
      <c r="H25" s="72"/>
      <c r="I25" s="73"/>
      <c r="J25" s="73"/>
      <c r="K25" s="73"/>
      <c r="L25" s="73"/>
      <c r="M25" s="73"/>
      <c r="N25" s="73"/>
      <c r="O25" s="74"/>
    </row>
    <row r="26" spans="2:15" ht="41.25" customHeight="1">
      <c r="B26" s="76"/>
      <c r="C26" s="20" t="s">
        <v>21</v>
      </c>
      <c r="D26" s="99"/>
      <c r="E26" s="100"/>
      <c r="F26" s="100"/>
      <c r="G26" s="100"/>
      <c r="H26" s="100"/>
      <c r="I26" s="101"/>
      <c r="J26" s="67" t="s">
        <v>18</v>
      </c>
      <c r="K26" s="68"/>
      <c r="L26" s="55"/>
      <c r="M26" s="22" t="s">
        <v>32</v>
      </c>
      <c r="N26" s="55"/>
      <c r="O26" s="23" t="s">
        <v>33</v>
      </c>
    </row>
    <row r="27" spans="2:15" ht="25.5" customHeight="1">
      <c r="B27" s="76"/>
      <c r="C27" s="20" t="s">
        <v>12</v>
      </c>
      <c r="D27" s="21"/>
      <c r="E27" s="22"/>
      <c r="F27" s="22"/>
      <c r="G27" s="22"/>
      <c r="H27" s="22"/>
      <c r="I27" s="22"/>
      <c r="J27" s="22"/>
      <c r="K27" s="22"/>
      <c r="L27" s="22"/>
      <c r="M27" s="22"/>
      <c r="N27" s="22"/>
      <c r="O27" s="23"/>
    </row>
    <row r="28" spans="2:15" ht="48" customHeight="1">
      <c r="B28" s="76"/>
      <c r="C28" s="20" t="s">
        <v>14</v>
      </c>
      <c r="D28" s="69"/>
      <c r="E28" s="70"/>
      <c r="F28" s="70"/>
      <c r="G28" s="70"/>
      <c r="H28" s="70"/>
      <c r="I28" s="70"/>
      <c r="J28" s="70"/>
      <c r="K28" s="70"/>
      <c r="L28" s="70"/>
      <c r="M28" s="70"/>
      <c r="N28" s="70"/>
      <c r="O28" s="71"/>
    </row>
    <row r="29" spans="2:15" ht="41.25" customHeight="1">
      <c r="B29" s="76"/>
      <c r="C29" s="24" t="s">
        <v>74</v>
      </c>
      <c r="D29" s="69"/>
      <c r="E29" s="70"/>
      <c r="F29" s="70"/>
      <c r="G29" s="70"/>
      <c r="H29" s="70"/>
      <c r="I29" s="71"/>
      <c r="J29" s="67" t="s">
        <v>26</v>
      </c>
      <c r="K29" s="68"/>
      <c r="L29" s="55"/>
      <c r="M29" s="22" t="s">
        <v>32</v>
      </c>
      <c r="N29" s="55"/>
      <c r="O29" s="23" t="s">
        <v>33</v>
      </c>
    </row>
    <row r="30" spans="2:15" ht="21" customHeight="1">
      <c r="B30" s="76"/>
      <c r="C30" s="75" t="s">
        <v>15</v>
      </c>
      <c r="D30" s="26"/>
      <c r="E30" s="27"/>
      <c r="F30" s="27"/>
      <c r="G30" s="98" t="s">
        <v>16</v>
      </c>
      <c r="H30" s="98"/>
      <c r="I30" s="56"/>
      <c r="J30" s="27" t="s">
        <v>17</v>
      </c>
      <c r="K30" s="97"/>
      <c r="L30" s="97"/>
      <c r="M30" s="97"/>
      <c r="N30" s="97"/>
      <c r="O30" s="28" t="s">
        <v>22</v>
      </c>
    </row>
    <row r="31" spans="2:15" ht="21" customHeight="1">
      <c r="B31" s="77"/>
      <c r="C31" s="77"/>
      <c r="D31" s="29"/>
      <c r="E31" s="29"/>
      <c r="F31" s="29"/>
      <c r="G31" s="29"/>
      <c r="H31" s="29"/>
      <c r="I31" s="57"/>
      <c r="J31" s="29" t="s">
        <v>17</v>
      </c>
      <c r="K31" s="96"/>
      <c r="L31" s="96"/>
      <c r="M31" s="96"/>
      <c r="N31" s="96"/>
      <c r="O31" s="30" t="s">
        <v>22</v>
      </c>
    </row>
    <row r="32" spans="2:15" ht="6" customHeight="1">
      <c r="B32" s="31"/>
      <c r="C32" s="31"/>
      <c r="D32" s="32"/>
      <c r="E32" s="32"/>
      <c r="F32" s="32"/>
      <c r="G32" s="32"/>
      <c r="H32" s="32"/>
      <c r="I32" s="32"/>
      <c r="J32" s="32"/>
      <c r="K32" s="32"/>
      <c r="L32" s="32"/>
      <c r="M32" s="32"/>
      <c r="N32" s="32"/>
      <c r="O32" s="32"/>
    </row>
    <row r="33" spans="2:15" ht="24" customHeight="1">
      <c r="B33" s="2"/>
      <c r="C33" s="2"/>
      <c r="D33" s="2"/>
      <c r="E33" s="2"/>
      <c r="F33" s="2"/>
      <c r="G33" s="2"/>
      <c r="H33" s="2"/>
      <c r="I33" s="2"/>
      <c r="J33" s="2"/>
      <c r="K33" s="2"/>
      <c r="L33" s="2"/>
      <c r="M33" s="2"/>
      <c r="N33" s="2"/>
      <c r="O33" s="2"/>
    </row>
    <row r="34" spans="2:15" ht="24" customHeight="1">
      <c r="B34" s="2"/>
      <c r="C34" s="2"/>
      <c r="D34" s="2"/>
      <c r="E34" s="2"/>
      <c r="F34" s="2"/>
      <c r="G34" s="2"/>
      <c r="I34" s="2"/>
      <c r="J34" s="2"/>
      <c r="K34" s="2"/>
      <c r="L34" s="2"/>
      <c r="M34" s="2"/>
      <c r="N34" s="2"/>
      <c r="O34" s="2"/>
    </row>
    <row r="35" spans="2:15" ht="24" customHeight="1">
      <c r="B35" s="2"/>
      <c r="C35" s="2"/>
      <c r="D35" s="2"/>
      <c r="E35" s="2"/>
      <c r="F35" s="2"/>
      <c r="G35" s="2"/>
      <c r="H35" s="2"/>
      <c r="I35" s="2"/>
      <c r="J35" s="2"/>
      <c r="K35" s="2"/>
      <c r="L35" s="2"/>
      <c r="M35" s="2"/>
      <c r="N35" s="2"/>
      <c r="O35" s="2"/>
    </row>
    <row r="36" spans="2:15" ht="24" customHeight="1">
      <c r="B36" s="2"/>
      <c r="C36" s="2"/>
      <c r="D36" s="2"/>
      <c r="E36" s="2"/>
      <c r="F36" s="2"/>
      <c r="G36" s="2"/>
      <c r="H36" s="2"/>
      <c r="I36" s="2"/>
      <c r="J36" s="2"/>
      <c r="K36" s="2"/>
      <c r="L36" s="2"/>
      <c r="M36" s="2"/>
      <c r="N36" s="2"/>
      <c r="O36" s="2"/>
    </row>
    <row r="37" spans="2:15" ht="24" customHeight="1">
      <c r="B37" s="2"/>
      <c r="C37" s="2"/>
      <c r="D37" s="2"/>
      <c r="E37" s="2"/>
      <c r="F37" s="2"/>
      <c r="G37" s="2"/>
      <c r="H37" s="2"/>
      <c r="I37" s="2"/>
      <c r="J37" s="2"/>
      <c r="K37" s="2"/>
      <c r="L37" s="2"/>
      <c r="M37" s="2"/>
      <c r="N37" s="2"/>
      <c r="O37" s="2"/>
    </row>
    <row r="38" spans="2:15" ht="24" customHeight="1">
      <c r="B38" s="2"/>
      <c r="C38" s="2"/>
      <c r="D38" s="2"/>
      <c r="E38" s="2"/>
      <c r="F38" s="2"/>
      <c r="G38" s="2"/>
      <c r="H38" s="2"/>
      <c r="I38" s="2"/>
      <c r="J38" s="2"/>
      <c r="K38" s="2"/>
      <c r="L38" s="2"/>
      <c r="M38" s="2"/>
      <c r="N38" s="2"/>
      <c r="O38" s="2"/>
    </row>
    <row r="39" spans="2:15" ht="24" customHeight="1">
      <c r="B39" s="2"/>
      <c r="C39" s="2"/>
      <c r="D39" s="2"/>
      <c r="E39" s="2"/>
      <c r="F39" s="2"/>
      <c r="G39" s="2"/>
      <c r="H39" s="2"/>
      <c r="I39" s="2"/>
      <c r="J39" s="2"/>
      <c r="K39" s="2"/>
      <c r="L39" s="2"/>
      <c r="M39" s="2"/>
      <c r="N39" s="2"/>
      <c r="O39" s="2"/>
    </row>
  </sheetData>
  <sheetProtection/>
  <mergeCells count="37">
    <mergeCell ref="C23:C24"/>
    <mergeCell ref="K31:N31"/>
    <mergeCell ref="K30:N30"/>
    <mergeCell ref="G30:H30"/>
    <mergeCell ref="H25:O25"/>
    <mergeCell ref="D25:F25"/>
    <mergeCell ref="D26:I26"/>
    <mergeCell ref="D29:I29"/>
    <mergeCell ref="B1:O1"/>
    <mergeCell ref="L22:O22"/>
    <mergeCell ref="D19:O19"/>
    <mergeCell ref="H18:O18"/>
    <mergeCell ref="D18:F18"/>
    <mergeCell ref="D17:O17"/>
    <mergeCell ref="D16:O16"/>
    <mergeCell ref="H15:O15"/>
    <mergeCell ref="D15:F15"/>
    <mergeCell ref="B13:B15"/>
    <mergeCell ref="D14:O14"/>
    <mergeCell ref="B7:O7"/>
    <mergeCell ref="B5:O5"/>
    <mergeCell ref="B9:O9"/>
    <mergeCell ref="D13:O13"/>
    <mergeCell ref="D12:O12"/>
    <mergeCell ref="B12:C12"/>
    <mergeCell ref="B8:O8"/>
    <mergeCell ref="B10:O10"/>
    <mergeCell ref="B16:B19"/>
    <mergeCell ref="J29:K29"/>
    <mergeCell ref="J26:K26"/>
    <mergeCell ref="D24:O24"/>
    <mergeCell ref="D21:O21"/>
    <mergeCell ref="B21:B31"/>
    <mergeCell ref="D28:O28"/>
    <mergeCell ref="D22:F22"/>
    <mergeCell ref="C30:C31"/>
    <mergeCell ref="H22:J22"/>
  </mergeCells>
  <dataValidations count="2">
    <dataValidation allowBlank="1" showInputMessage="1" showErrorMessage="1" imeMode="disabled" sqref="N29 H15:O15 D18:F18 H18:O18 E23 L26 N26 H25:O25 D25:F25 L29 D15:F15 I30:I31"/>
    <dataValidation allowBlank="1" showInputMessage="1" showErrorMessage="1" imeMode="fullKatakana" sqref="H22:J22"/>
  </dataValidations>
  <printOptions horizontalCentered="1"/>
  <pageMargins left="0.1968503937007874" right="0.1968503937007874" top="0.1968503937007874" bottom="0.1968503937007874" header="0.11811023622047245" footer="0.11811023622047245"/>
  <pageSetup fitToHeight="2"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indexed="55"/>
  </sheetPr>
  <dimension ref="A2:AE12"/>
  <sheetViews>
    <sheetView zoomScale="85" zoomScaleNormal="85" zoomScalePageLayoutView="0" workbookViewId="0" topLeftCell="A1">
      <selection activeCell="A8" sqref="A8"/>
    </sheetView>
  </sheetViews>
  <sheetFormatPr defaultColWidth="9.00390625" defaultRowHeight="13.5"/>
  <cols>
    <col min="1" max="31" width="10.375" style="0" customWidth="1"/>
    <col min="32" max="32" width="15.125" style="0" bestFit="1" customWidth="1"/>
    <col min="35" max="35" width="13.125" style="0" bestFit="1" customWidth="1"/>
  </cols>
  <sheetData>
    <row r="2" ht="13.5">
      <c r="A2" s="11" t="s">
        <v>56</v>
      </c>
    </row>
    <row r="3" spans="14:28" s="59" customFormat="1" ht="13.5">
      <c r="N3" s="59" t="b">
        <f>IF(N4,"1")</f>
        <v>0</v>
      </c>
      <c r="O3" s="59" t="b">
        <f>IF(O4,"2")</f>
        <v>0</v>
      </c>
      <c r="AA3" s="59" t="b">
        <f>IF(AA4,"0")</f>
        <v>0</v>
      </c>
      <c r="AB3" s="59" t="b">
        <f>IF(AB4,"1")</f>
        <v>0</v>
      </c>
    </row>
    <row r="4" spans="14:28" s="59" customFormat="1" ht="13.5">
      <c r="N4" s="59" t="b">
        <v>0</v>
      </c>
      <c r="O4" s="59" t="b">
        <v>0</v>
      </c>
      <c r="V4" s="59">
        <v>1</v>
      </c>
      <c r="AA4" s="59" t="b">
        <v>0</v>
      </c>
      <c r="AB4" s="59" t="b">
        <v>0</v>
      </c>
    </row>
    <row r="5" spans="1:31" s="2" customFormat="1" ht="13.5" customHeight="1">
      <c r="A5" s="86" t="s">
        <v>61</v>
      </c>
      <c r="B5" s="66" t="s">
        <v>2</v>
      </c>
      <c r="C5" s="66"/>
      <c r="D5" s="66"/>
      <c r="E5" s="66"/>
      <c r="F5" s="66" t="s">
        <v>3</v>
      </c>
      <c r="G5" s="66"/>
      <c r="H5" s="66"/>
      <c r="I5" s="66"/>
      <c r="J5" s="66"/>
      <c r="K5" s="66" t="s">
        <v>11</v>
      </c>
      <c r="L5" s="66"/>
      <c r="M5" s="66"/>
      <c r="N5" s="66"/>
      <c r="O5" s="66"/>
      <c r="P5" s="66"/>
      <c r="Q5" s="66"/>
      <c r="R5" s="66"/>
      <c r="S5" s="66"/>
      <c r="T5" s="66"/>
      <c r="U5" s="66"/>
      <c r="V5" s="66"/>
      <c r="W5" s="66"/>
      <c r="X5" s="66"/>
      <c r="Y5" s="66"/>
      <c r="Z5" s="66"/>
      <c r="AA5" s="66"/>
      <c r="AB5" s="66"/>
      <c r="AC5" s="66"/>
      <c r="AD5" s="66"/>
      <c r="AE5" s="66"/>
    </row>
    <row r="6" spans="1:31" ht="32.25" customHeight="1">
      <c r="A6" s="86"/>
      <c r="B6" s="20" t="s">
        <v>5</v>
      </c>
      <c r="C6" s="20" t="s">
        <v>40</v>
      </c>
      <c r="D6" s="20" t="s">
        <v>62</v>
      </c>
      <c r="E6" s="20" t="s">
        <v>20</v>
      </c>
      <c r="F6" s="20" t="s">
        <v>5</v>
      </c>
      <c r="G6" s="20" t="s">
        <v>40</v>
      </c>
      <c r="H6" s="20" t="s">
        <v>62</v>
      </c>
      <c r="I6" s="20" t="s">
        <v>20</v>
      </c>
      <c r="J6" s="24" t="s">
        <v>4</v>
      </c>
      <c r="K6" s="20" t="s">
        <v>5</v>
      </c>
      <c r="L6" s="20" t="s">
        <v>40</v>
      </c>
      <c r="M6" s="37" t="s">
        <v>53</v>
      </c>
      <c r="N6" s="20" t="s">
        <v>46</v>
      </c>
      <c r="O6" s="37" t="s">
        <v>42</v>
      </c>
      <c r="P6" s="20" t="s">
        <v>63</v>
      </c>
      <c r="Q6" s="20" t="s">
        <v>62</v>
      </c>
      <c r="R6" s="20" t="s">
        <v>20</v>
      </c>
      <c r="S6" s="20" t="s">
        <v>21</v>
      </c>
      <c r="T6" s="24" t="s">
        <v>34</v>
      </c>
      <c r="U6" s="24" t="s">
        <v>35</v>
      </c>
      <c r="V6" s="20" t="s">
        <v>12</v>
      </c>
      <c r="W6" s="20" t="s">
        <v>14</v>
      </c>
      <c r="X6" s="24" t="s">
        <v>13</v>
      </c>
      <c r="Y6" s="24" t="s">
        <v>66</v>
      </c>
      <c r="Z6" s="24" t="s">
        <v>67</v>
      </c>
      <c r="AA6" s="34" t="s">
        <v>15</v>
      </c>
      <c r="AB6" s="36" t="s">
        <v>27</v>
      </c>
      <c r="AC6" s="36" t="s">
        <v>29</v>
      </c>
      <c r="AD6" s="36" t="s">
        <v>28</v>
      </c>
      <c r="AE6" s="36" t="s">
        <v>30</v>
      </c>
    </row>
    <row r="7" spans="1:31" ht="27.75" customHeight="1">
      <c r="A7" s="10">
        <f>'短期研究分科会参加申込書'!D12</f>
        <v>0</v>
      </c>
      <c r="B7" s="10">
        <f>'短期研究分科会参加申込書'!D13</f>
        <v>0</v>
      </c>
      <c r="C7" s="10">
        <f>'短期研究分科会参加申込書'!D14</f>
        <v>0</v>
      </c>
      <c r="D7" s="10">
        <f>'短期研究分科会参加申込書'!D15</f>
        <v>0</v>
      </c>
      <c r="E7" s="10">
        <f>'短期研究分科会参加申込書'!H15</f>
        <v>0</v>
      </c>
      <c r="F7" s="12">
        <f>'短期研究分科会参加申込書'!D16</f>
        <v>0</v>
      </c>
      <c r="G7" s="4">
        <f>'短期研究分科会参加申込書'!D17</f>
        <v>0</v>
      </c>
      <c r="H7" s="8">
        <f>'短期研究分科会参加申込書'!D18</f>
        <v>0</v>
      </c>
      <c r="I7" s="10">
        <f>'短期研究分科会参加申込書'!H18</f>
        <v>0</v>
      </c>
      <c r="J7" s="8">
        <f>'短期研究分科会参加申込書'!D19</f>
        <v>0</v>
      </c>
      <c r="K7" s="4">
        <f>'短期研究分科会参加申込書'!D21</f>
        <v>0</v>
      </c>
      <c r="L7" s="4">
        <f>'短期研究分科会参加申込書'!D22</f>
        <v>0</v>
      </c>
      <c r="M7" s="4">
        <f>'短期研究分科会参加申込書'!H22</f>
        <v>0</v>
      </c>
      <c r="N7" s="58" t="str">
        <f>IF(N4=O4,"ERROR",IF(N3="1","1","2"))</f>
        <v>ERROR</v>
      </c>
      <c r="O7" s="4">
        <f>'短期研究分科会参加申込書'!E23</f>
        <v>0</v>
      </c>
      <c r="P7" s="4">
        <f>'短期研究分科会参加申込書'!D24</f>
        <v>0</v>
      </c>
      <c r="Q7" s="9">
        <f>'短期研究分科会参加申込書'!D25</f>
        <v>0</v>
      </c>
      <c r="R7" s="10">
        <f>'短期研究分科会参加申込書'!H25</f>
        <v>0</v>
      </c>
      <c r="S7" s="3">
        <f>'短期研究分科会参加申込書'!D26</f>
        <v>0</v>
      </c>
      <c r="T7" s="3">
        <f>'短期研究分科会参加申込書'!L26</f>
        <v>0</v>
      </c>
      <c r="U7" s="3">
        <f>'短期研究分科会参加申込書'!N26</f>
        <v>0</v>
      </c>
      <c r="V7" s="7">
        <f>V4-1</f>
        <v>0</v>
      </c>
      <c r="W7" s="7">
        <f>'短期研究分科会参加申込書'!D28</f>
        <v>0</v>
      </c>
      <c r="X7" s="6">
        <f>'短期研究分科会参加申込書'!D29</f>
        <v>0</v>
      </c>
      <c r="Y7" s="35">
        <f>'短期研究分科会参加申込書'!L29</f>
        <v>0</v>
      </c>
      <c r="Z7" s="35">
        <f>'短期研究分科会参加申込書'!N29</f>
        <v>0</v>
      </c>
      <c r="AA7" s="60" t="str">
        <f>IF(AA4=AB4,"ERROR",IF(AA3="0","0","1"))</f>
        <v>ERROR</v>
      </c>
      <c r="AB7" s="35">
        <f>'短期研究分科会参加申込書'!I30</f>
        <v>0</v>
      </c>
      <c r="AC7" s="35">
        <f>'短期研究分科会参加申込書'!K30</f>
        <v>0</v>
      </c>
      <c r="AD7" s="35">
        <f>'短期研究分科会参加申込書'!I31</f>
        <v>0</v>
      </c>
      <c r="AE7" s="35">
        <f>'短期研究分科会参加申込書'!K31</f>
        <v>0</v>
      </c>
    </row>
    <row r="10" spans="2:24" ht="13.5">
      <c r="B10" s="50" t="s">
        <v>51</v>
      </c>
      <c r="C10" s="50" t="s">
        <v>52</v>
      </c>
      <c r="D10" s="45"/>
      <c r="E10" s="46"/>
      <c r="F10" s="46"/>
      <c r="G10" s="46"/>
      <c r="H10" s="46"/>
      <c r="I10" s="46" t="s">
        <v>11</v>
      </c>
      <c r="J10" s="46"/>
      <c r="K10" s="46"/>
      <c r="L10" s="46"/>
      <c r="M10" s="46"/>
      <c r="N10" s="46"/>
      <c r="O10" s="46"/>
      <c r="P10" s="47"/>
      <c r="Q10" s="45"/>
      <c r="R10" s="46" t="s">
        <v>2</v>
      </c>
      <c r="S10" s="46"/>
      <c r="T10" s="47"/>
      <c r="U10" s="63"/>
      <c r="V10" s="46" t="s">
        <v>69</v>
      </c>
      <c r="W10" s="49"/>
      <c r="X10" s="62"/>
    </row>
    <row r="11" spans="1:24" ht="13.5">
      <c r="A11" s="44" t="s">
        <v>36</v>
      </c>
      <c r="B11" s="51" t="s">
        <v>37</v>
      </c>
      <c r="C11" s="51" t="s">
        <v>38</v>
      </c>
      <c r="D11" s="44" t="s">
        <v>39</v>
      </c>
      <c r="E11" s="44" t="s">
        <v>40</v>
      </c>
      <c r="F11" s="44" t="s">
        <v>41</v>
      </c>
      <c r="G11" s="44" t="s">
        <v>42</v>
      </c>
      <c r="H11" s="44" t="s">
        <v>43</v>
      </c>
      <c r="I11" s="44" t="s">
        <v>44</v>
      </c>
      <c r="J11" s="44" t="s">
        <v>45</v>
      </c>
      <c r="K11" s="44" t="s">
        <v>46</v>
      </c>
      <c r="L11" s="52" t="s">
        <v>64</v>
      </c>
      <c r="M11" s="53" t="s">
        <v>65</v>
      </c>
      <c r="N11" s="52" t="s">
        <v>54</v>
      </c>
      <c r="O11" s="52" t="s">
        <v>55</v>
      </c>
      <c r="P11" s="47" t="s">
        <v>47</v>
      </c>
      <c r="Q11" s="44" t="s">
        <v>48</v>
      </c>
      <c r="R11" s="44" t="s">
        <v>49</v>
      </c>
      <c r="S11" s="44" t="s">
        <v>50</v>
      </c>
      <c r="T11" s="44" t="s">
        <v>68</v>
      </c>
      <c r="U11" s="44" t="s">
        <v>70</v>
      </c>
      <c r="V11" s="44" t="s">
        <v>71</v>
      </c>
      <c r="W11" s="44" t="s">
        <v>72</v>
      </c>
      <c r="X11" s="44" t="s">
        <v>73</v>
      </c>
    </row>
    <row r="12" spans="1:24" ht="13.5">
      <c r="A12" s="35">
        <f>V7+30</f>
        <v>30</v>
      </c>
      <c r="B12" s="51"/>
      <c r="C12" s="51"/>
      <c r="D12" s="35" t="str">
        <f>WIDECHAR(K7)</f>
        <v>０</v>
      </c>
      <c r="E12" s="35" t="str">
        <f>WIDECHAR(L7)</f>
        <v>０</v>
      </c>
      <c r="F12" s="35" t="str">
        <f>WIDECHAR(M7)</f>
        <v>０</v>
      </c>
      <c r="G12" s="35">
        <f>O7</f>
        <v>0</v>
      </c>
      <c r="H12" s="35" t="str">
        <f>WIDECHAR(P7)</f>
        <v>０</v>
      </c>
      <c r="I12" s="35">
        <f>Q7</f>
        <v>0</v>
      </c>
      <c r="J12" s="35">
        <f>R7</f>
        <v>0</v>
      </c>
      <c r="K12" s="35" t="str">
        <f>N7</f>
        <v>ERROR</v>
      </c>
      <c r="L12" s="35">
        <f>T7</f>
        <v>0</v>
      </c>
      <c r="M12" s="35">
        <f>U7</f>
        <v>0</v>
      </c>
      <c r="N12" s="35">
        <f>Y7</f>
        <v>0</v>
      </c>
      <c r="O12" s="35">
        <f>Z7</f>
        <v>0</v>
      </c>
      <c r="P12" s="48" t="str">
        <f>AA7</f>
        <v>ERROR</v>
      </c>
      <c r="Q12" s="35" t="str">
        <f>WIDECHAR(B7)</f>
        <v>０</v>
      </c>
      <c r="R12" s="35" t="str">
        <f>WIDECHAR(C7)</f>
        <v>０</v>
      </c>
      <c r="S12" s="35">
        <f>E7</f>
        <v>0</v>
      </c>
      <c r="T12" s="35">
        <f>D7</f>
        <v>0</v>
      </c>
      <c r="U12" s="35" t="str">
        <f>WIDECHAR(F7)</f>
        <v>０</v>
      </c>
      <c r="V12" s="35" t="str">
        <f>WIDECHAR(G7)</f>
        <v>０</v>
      </c>
      <c r="W12" s="35">
        <f>I7</f>
        <v>0</v>
      </c>
      <c r="X12" s="35">
        <f>H7</f>
        <v>0</v>
      </c>
    </row>
    <row r="15" s="61" customFormat="1" ht="13.5"/>
    <row r="19" ht="6" customHeight="1"/>
    <row r="20" ht="13.5" hidden="1"/>
  </sheetData>
  <sheetProtection/>
  <mergeCells count="4">
    <mergeCell ref="B5:E5"/>
    <mergeCell ref="K5:AE5"/>
    <mergeCell ref="A5:A6"/>
    <mergeCell ref="F5:J5"/>
  </mergeCells>
  <printOptions/>
  <pageMargins left="0.75" right="0.75" top="1" bottom="1" header="0.512" footer="0.51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55"/>
  </sheetPr>
  <dimension ref="A1:F67"/>
  <sheetViews>
    <sheetView zoomScalePageLayoutView="0" workbookViewId="0" topLeftCell="A1">
      <selection activeCell="M16" sqref="M16"/>
    </sheetView>
  </sheetViews>
  <sheetFormatPr defaultColWidth="9.00390625" defaultRowHeight="13.5"/>
  <cols>
    <col min="2" max="2" width="6.125" style="0" hidden="1" customWidth="1"/>
    <col min="3" max="3" width="48.50390625" style="0" hidden="1" customWidth="1"/>
    <col min="7" max="7" width="13.375" style="0" customWidth="1"/>
  </cols>
  <sheetData>
    <row r="1" ht="13.5">
      <c r="A1" t="s">
        <v>0</v>
      </c>
    </row>
    <row r="2" ht="13.5">
      <c r="A2" s="5" t="s">
        <v>1</v>
      </c>
    </row>
    <row r="3" spans="2:4" ht="27">
      <c r="B3" s="64" t="s">
        <v>77</v>
      </c>
      <c r="C3" s="65" t="s">
        <v>85</v>
      </c>
      <c r="D3" t="str">
        <f>CONCATENATE(B3," ",C3)</f>
        <v>No.1 業務システムのデジタル化に向けたマイクロサービスアーキテクチャ適用検討</v>
      </c>
    </row>
    <row r="4" spans="2:4" ht="13.5">
      <c r="B4" s="64" t="s">
        <v>78</v>
      </c>
      <c r="C4" t="s">
        <v>86</v>
      </c>
      <c r="D4" t="str">
        <f>CONCATENATE(B4," ",C4)</f>
        <v>No.2 マルウェア対策に向けたエンドポイントとネットワークの適切な関係に関する研究</v>
      </c>
    </row>
    <row r="5" spans="2:4" ht="13.5">
      <c r="B5" s="64" t="s">
        <v>79</v>
      </c>
      <c r="C5" t="s">
        <v>87</v>
      </c>
      <c r="D5" t="str">
        <f>CONCATENATE(B5," ",C5)</f>
        <v>No.3 頻繁に変更が発生するセキュリティルールに関する効率的な管理手法の確立</v>
      </c>
    </row>
    <row r="6" ht="13.5">
      <c r="B6" s="64"/>
    </row>
    <row r="7" ht="13.5">
      <c r="B7" s="64"/>
    </row>
    <row r="8" ht="13.5">
      <c r="B8" s="64"/>
    </row>
    <row r="9" ht="13.5">
      <c r="B9" s="64"/>
    </row>
    <row r="10" ht="13.5">
      <c r="B10" s="64"/>
    </row>
    <row r="11" ht="13.5">
      <c r="B11" s="64"/>
    </row>
    <row r="12" ht="13.5">
      <c r="B12" s="64"/>
    </row>
    <row r="13" ht="13.5">
      <c r="B13" s="64"/>
    </row>
    <row r="14" ht="13.5">
      <c r="B14" s="64"/>
    </row>
    <row r="15" ht="13.5">
      <c r="B15" s="64"/>
    </row>
    <row r="16" ht="13.5">
      <c r="B16" s="64"/>
    </row>
    <row r="17" ht="13.5">
      <c r="B17" s="64"/>
    </row>
    <row r="18" ht="13.5">
      <c r="B18" s="64"/>
    </row>
    <row r="19" ht="13.5">
      <c r="B19" s="64"/>
    </row>
    <row r="20" ht="13.5">
      <c r="B20" s="64"/>
    </row>
    <row r="21" ht="13.5">
      <c r="B21" s="64"/>
    </row>
    <row r="22" ht="13.5">
      <c r="B22" s="64"/>
    </row>
    <row r="23" ht="13.5">
      <c r="B23" s="64"/>
    </row>
    <row r="24" ht="13.5">
      <c r="B24" s="64"/>
    </row>
    <row r="25" ht="13.5">
      <c r="B25" s="64"/>
    </row>
    <row r="26" ht="13.5">
      <c r="B26" s="64"/>
    </row>
    <row r="48" ht="13.5">
      <c r="F48" s="5"/>
    </row>
    <row r="60" ht="12" customHeight="1"/>
    <row r="61" ht="13.5" hidden="1"/>
    <row r="67" ht="13.5">
      <c r="B67" s="1"/>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富士通株式会社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SBG</cp:lastModifiedBy>
  <cp:lastPrinted>2018-12-21T04:49:33Z</cp:lastPrinted>
  <dcterms:created xsi:type="dcterms:W3CDTF">2005-11-28T07:54:27Z</dcterms:created>
  <dcterms:modified xsi:type="dcterms:W3CDTF">2018-12-21T04:52:39Z</dcterms:modified>
  <cp:category/>
  <cp:version/>
  <cp:contentType/>
  <cp:contentStatus/>
</cp:coreProperties>
</file>